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пецификация" sheetId="1" state="visible" r:id="rId1"/>
    <sheet xmlns:r="http://schemas.openxmlformats.org/officeDocument/2006/relationships" name="Источник" sheetId="2" state="visible" r:id="rId2"/>
  </sheets>
  <definedNames>
    <definedName name="_xlnm._FilterDatabase" localSheetId="0" hidden="1">'Спецификация'!$A$6:$F$12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 ##0"/>
    <numFmt numFmtId="165" formatCode="yyyy-mm-dd"/>
    <numFmt numFmtId="166" formatCode="DD.MM.YYYY"/>
    <numFmt numFmtId="167" formatCode="# ##0.00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C03020"/>
    </font>
    <font>
      <i val="1"/>
      <color rgb="00606A76"/>
      <sz val="9"/>
    </font>
    <font>
      <b val="1"/>
    </font>
  </fonts>
  <fills count="5">
    <fill>
      <patternFill/>
    </fill>
    <fill>
      <patternFill patternType="gray125"/>
    </fill>
    <fill>
      <patternFill patternType="solid">
        <fgColor rgb="00E4E9F0"/>
      </patternFill>
    </fill>
    <fill>
      <patternFill patternType="solid">
        <fgColor rgb="00FFF2CC"/>
      </patternFill>
    </fill>
    <fill>
      <patternFill patternType="solid">
        <fgColor rgb="00F2F5E8"/>
      </patternFill>
    </fill>
  </fills>
  <borders count="2">
    <border>
      <left/>
      <right/>
      <top/>
      <bottom/>
      <diagonal/>
    </border>
    <border>
      <left style="thin">
        <color rgb="009AA5B1"/>
      </left>
      <right style="thin">
        <color rgb="009AA5B1"/>
      </right>
      <top style="thin">
        <color rgb="009AA5B1"/>
      </top>
      <bottom style="thin">
        <color rgb="009AA5B1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3" borderId="1" applyAlignment="1" pivotButton="0" quotePrefix="0" xfId="0">
      <alignment vertical="top" wrapText="1"/>
    </xf>
    <xf numFmtId="0" fontId="0" fillId="3" borderId="1" pivotButton="0" quotePrefix="0" xfId="0"/>
    <xf numFmtId="164" fontId="0" fillId="3" borderId="1" pivotButton="0" quotePrefix="0" xfId="0"/>
    <xf numFmtId="164" fontId="0" fillId="0" borderId="1" pivotButton="0" quotePrefix="0" xfId="0"/>
    <xf numFmtId="0" fontId="0" fillId="4" borderId="1" pivotButton="0" quotePrefix="0" xfId="0"/>
    <xf numFmtId="0" fontId="4" fillId="4" borderId="1" pivotButton="0" quotePrefix="0" xfId="0"/>
    <xf numFmtId="164" fontId="4" fillId="4" borderId="1" pivotButton="0" quotePrefix="0" xfId="0"/>
    <xf numFmtId="0" fontId="4" fillId="0" borderId="0" pivotButton="0" quotePrefix="0" xfId="0"/>
    <xf numFmtId="164" fontId="4" fillId="3" borderId="1" pivotButton="0" quotePrefix="0" xfId="0"/>
    <xf numFmtId="166" fontId="0" fillId="0" borderId="0" pivotButton="0" quotePrefix="0" xfId="0"/>
    <xf numFmtId="167" fontId="0" fillId="0" borderId="0" pivotButton="0" quotePrefix="0" xfId="0"/>
    <xf numFmtId="0" fontId="4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52" customWidth="1" min="2" max="2"/>
    <col width="20" customWidth="1" min="3" max="3"/>
    <col width="12" customWidth="1" min="4" max="4"/>
    <col width="24" customWidth="1" min="5" max="5"/>
    <col width="20" customWidth="1" min="6" max="6"/>
  </cols>
  <sheetData>
    <row r="1">
      <c r="A1" s="1" t="inlineStr">
        <is>
          <t>Приложение № 1. Спецификация облачных лицензий SAP Business One</t>
        </is>
      </c>
    </row>
    <row r="2">
      <c r="A2" s="2" t="inlineStr">
        <is>
          <t>К договору № ⟨УТОЧНИТЬ: № договора⟩ от 08.09.2026 г. ЧЕРНОВИК — не отправлено.</t>
        </is>
      </c>
    </row>
    <row r="3">
      <c r="A3" t="inlineStr">
        <is>
          <t>Заказчик: ООО «BIG BAG SALE»   |   Исполнитель: ⟨УТОЧНИТЬ: наименование Исполнителя⟩</t>
        </is>
      </c>
    </row>
    <row r="4">
      <c r="A4" s="3" t="inlineStr">
        <is>
          <t>Жёлтые ячейки — входные, заполняет человек. Итоги — формулами.</t>
        </is>
      </c>
    </row>
    <row r="6">
      <c r="A6" s="4" t="inlineStr">
        <is>
          <t>№</t>
        </is>
      </c>
      <c r="B6" s="4" t="inlineStr">
        <is>
          <t>Наименование лицензии / позиции</t>
        </is>
      </c>
      <c r="C6" s="4" t="inlineStr">
        <is>
          <t>Тип лицензии</t>
        </is>
      </c>
      <c r="D6" s="4" t="inlineStr">
        <is>
          <t>Кол-во, ед.</t>
        </is>
      </c>
      <c r="E6" s="4" t="inlineStr">
        <is>
          <t>Цена за ед. за период, сум</t>
        </is>
      </c>
      <c r="F6" s="4" t="inlineStr">
        <is>
          <t>Сумма, сум</t>
        </is>
      </c>
    </row>
    <row r="7">
      <c r="A7" s="5" t="n">
        <v>1</v>
      </c>
      <c r="B7" s="6" t="inlineStr">
        <is>
          <t>SAP Business One Cloud — ⟨УТОЧНИТЬ: наименование позиции⟩</t>
        </is>
      </c>
      <c r="C7" s="7" t="n"/>
      <c r="D7" s="8" t="n"/>
      <c r="E7" s="8" t="n"/>
      <c r="F7" s="9">
        <f>IF(OR(D7="",E7=""),"",D7*E7)</f>
        <v/>
      </c>
    </row>
    <row r="8">
      <c r="A8" s="5" t="n">
        <v>2</v>
      </c>
      <c r="B8" s="6" t="inlineStr">
        <is>
          <t>⟨УТОЧНИТЬ: дополнительная позиция⟩</t>
        </is>
      </c>
      <c r="C8" s="7" t="n"/>
      <c r="D8" s="8" t="n"/>
      <c r="E8" s="8" t="n"/>
      <c r="F8" s="9">
        <f>IF(OR(D8="",E8=""),"",D8*E8)</f>
        <v/>
      </c>
    </row>
    <row r="9">
      <c r="A9" s="5" t="n">
        <v>3</v>
      </c>
      <c r="B9" s="6" t="inlineStr">
        <is>
          <t>⟨УТОЧНИТЬ: позиция⟩</t>
        </is>
      </c>
      <c r="C9" s="7" t="n"/>
      <c r="D9" s="8" t="n"/>
      <c r="E9" s="8" t="n"/>
      <c r="F9" s="9">
        <f>IF(OR(D9="",E9=""),"",D9*E9)</f>
        <v/>
      </c>
    </row>
    <row r="10">
      <c r="A10" s="5" t="n">
        <v>4</v>
      </c>
      <c r="B10" s="6" t="inlineStr">
        <is>
          <t>⟨УТОЧНИТЬ: позиция⟩</t>
        </is>
      </c>
      <c r="C10" s="7" t="n"/>
      <c r="D10" s="8" t="n"/>
      <c r="E10" s="8" t="n"/>
      <c r="F10" s="9">
        <f>IF(OR(D10="",E10=""),"",D10*E10)</f>
        <v/>
      </c>
    </row>
    <row r="11">
      <c r="A11" s="5" t="n">
        <v>5</v>
      </c>
      <c r="B11" s="6" t="inlineStr">
        <is>
          <t>⟨УТОЧНИТЬ: позиция⟩</t>
        </is>
      </c>
      <c r="C11" s="7" t="n"/>
      <c r="D11" s="8" t="n"/>
      <c r="E11" s="8" t="n"/>
      <c r="F11" s="9">
        <f>IF(OR(D11="",E11=""),"",D11*E11)</f>
        <v/>
      </c>
    </row>
    <row r="12">
      <c r="A12" s="5" t="n">
        <v>6</v>
      </c>
      <c r="B12" s="6" t="inlineStr">
        <is>
          <t>⟨УТОЧНИТЬ: позиция⟩</t>
        </is>
      </c>
      <c r="C12" s="7" t="n"/>
      <c r="D12" s="8" t="n"/>
      <c r="E12" s="8" t="n"/>
      <c r="F12" s="9">
        <f>IF(OR(D12="",E12=""),"",D12*E12)</f>
        <v/>
      </c>
    </row>
    <row r="13">
      <c r="A13" s="10" t="n"/>
      <c r="B13" s="11" t="inlineStr">
        <is>
          <t>ИТОГО по позициям</t>
        </is>
      </c>
      <c r="C13" s="10" t="n"/>
      <c r="D13" s="10" t="n"/>
      <c r="E13" s="10" t="n"/>
      <c r="F13" s="12">
        <f>SUM(F7:F12)</f>
        <v/>
      </c>
    </row>
    <row r="15">
      <c r="B15" s="13" t="inlineStr">
        <is>
          <t>Сумма по договору (из задания куратора), сум</t>
        </is>
      </c>
      <c r="F15" s="14" t="n">
        <v>10424709</v>
      </c>
    </row>
    <row r="16">
      <c r="B16" t="inlineStr">
        <is>
          <t>Расхождение (позиции − договор), сум</t>
        </is>
      </c>
      <c r="F16" s="9">
        <f>F13-F15</f>
        <v/>
      </c>
    </row>
    <row r="17">
      <c r="B17" s="13" t="inlineStr">
        <is>
          <t>Контроль</t>
        </is>
      </c>
      <c r="F17" s="13">
        <f>IF(F16=0,"СХОДИТСЯ","РАСХОЖДЕНИЕ — проверить позиции")</f>
        <v/>
      </c>
    </row>
    <row r="19">
      <c r="B19" s="13" t="inlineStr">
        <is>
          <t>Период подписки — начало</t>
        </is>
      </c>
      <c r="F19" s="15" t="n">
        <v>46213</v>
      </c>
    </row>
    <row r="20">
      <c r="B20" s="13" t="inlineStr">
        <is>
          <t>Период подписки — окончание (включительно)</t>
        </is>
      </c>
      <c r="F20" s="15" t="n">
        <v>46465</v>
      </c>
    </row>
    <row r="21">
      <c r="B21" t="inlineStr">
        <is>
          <t>Календарных дней в периоде</t>
        </is>
      </c>
      <c r="F21">
        <f>F20-F19+1</f>
        <v/>
      </c>
    </row>
    <row r="22">
      <c r="B22" t="inlineStr">
        <is>
          <t>Справочно: стоимость в день, сум (расчёт, не условие договора)</t>
        </is>
      </c>
      <c r="F22" s="16">
        <f>ROUND(F15/F21,2)</f>
        <v/>
      </c>
    </row>
    <row r="23">
      <c r="B23" t="inlineStr">
        <is>
          <t>Справочно: стоимость в месяц (30 дней), сум (расчёт, не условие договора)</t>
        </is>
      </c>
      <c r="F23" s="16">
        <f>ROUND(F22*30,2)</f>
        <v/>
      </c>
    </row>
    <row r="25">
      <c r="B25" s="2" t="inlineStr">
        <is>
          <t>НДС: ⟨УТОЧНИТЬ: ставка, сумма, включён ли в цену⟩</t>
        </is>
      </c>
    </row>
    <row r="26">
      <c r="B26" s="2" t="inlineStr">
        <is>
          <t>График платежей: ⟨УТОЧНИТЬ: суммы и сроки платежей⟩</t>
        </is>
      </c>
    </row>
  </sheetData>
  <autoFilter ref="A6:F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34" customWidth="1" min="1" max="1"/>
    <col width="40" customWidth="1" min="2" max="2"/>
    <col width="62" customWidth="1" min="3" max="3"/>
    <col width="40" customWidth="1" min="4" max="4"/>
  </cols>
  <sheetData>
    <row r="1">
      <c r="A1" s="17" t="inlineStr">
        <is>
          <t>Показатель</t>
        </is>
      </c>
      <c r="B1" s="17" t="inlineStr">
        <is>
          <t>Значение</t>
        </is>
      </c>
      <c r="C1" s="17" t="inlineStr">
        <is>
          <t>Источник</t>
        </is>
      </c>
      <c r="D1" s="17" t="inlineStr">
        <is>
          <t>Комментарий</t>
        </is>
      </c>
    </row>
    <row r="2">
      <c r="A2" s="18" t="inlineStr">
        <is>
          <t>Заказчик</t>
        </is>
      </c>
      <c r="B2" s="18" t="inlineStr">
        <is>
          <t>ООО «BIG BAG SALE»</t>
        </is>
      </c>
      <c r="C2" s="18" t="inlineStr">
        <is>
          <t>task.txt, строка 1 (текст задания куратора)</t>
        </is>
      </c>
      <c r="D2" s="18" t="inlineStr">
        <is>
          <t>Реквизиты не переданы</t>
        </is>
      </c>
    </row>
    <row r="3">
      <c r="A3" s="18" t="inlineStr">
        <is>
          <t>Исполнитель</t>
        </is>
      </c>
      <c r="B3" s="18" t="inlineStr">
        <is>
          <t>⟨УТОЧНИТЬ: наименование⟩</t>
        </is>
      </c>
      <c r="C3" s="18" t="inlineStr">
        <is>
          <t>task.txt, строка 1 («и нами»)</t>
        </is>
      </c>
      <c r="D3" s="18" t="inlineStr">
        <is>
          <t>Юрлицо и реквизиты не переданы</t>
        </is>
      </c>
    </row>
    <row r="4">
      <c r="A4" s="18" t="inlineStr">
        <is>
          <t>Сумма договора, сум</t>
        </is>
      </c>
      <c r="B4" s="19" t="n">
        <v>10424709</v>
      </c>
      <c r="C4" s="18" t="inlineStr">
        <is>
          <t>task.txt, строка 1 («на сумму 10 424 709 сум»)</t>
        </is>
      </c>
      <c r="D4" s="18" t="inlineStr">
        <is>
          <t>Без разбивки по позициям и без НДС</t>
        </is>
      </c>
    </row>
    <row r="5">
      <c r="A5" s="18" t="inlineStr">
        <is>
          <t>Период с</t>
        </is>
      </c>
      <c r="B5" s="18" t="inlineStr">
        <is>
          <t>10.07.2026</t>
        </is>
      </c>
      <c r="C5" s="18" t="inlineStr">
        <is>
          <t>task.txt, строка 1 («срок с 10.07.2026»)</t>
        </is>
      </c>
      <c r="D5" s="18" t="inlineStr"/>
    </row>
    <row r="6">
      <c r="A6" s="18" t="inlineStr">
        <is>
          <t>Период по</t>
        </is>
      </c>
      <c r="B6" s="18" t="inlineStr">
        <is>
          <t>19.03.2027</t>
        </is>
      </c>
      <c r="C6" s="18" t="inlineStr">
        <is>
          <t>task.txt, строка 1 («по 19.03.2027»)</t>
        </is>
      </c>
      <c r="D6" s="18" t="inlineStr">
        <is>
          <t>Включительно</t>
        </is>
      </c>
    </row>
    <row r="7">
      <c r="A7" s="18" t="inlineStr">
        <is>
          <t>Дней в периоде</t>
        </is>
      </c>
      <c r="B7" s="18" t="n">
        <v>253</v>
      </c>
      <c r="C7" s="18" t="inlineStr">
        <is>
          <t>расчёт: 19.03.2027 − 10.07.2026 + 1</t>
        </is>
      </c>
      <c r="D7" s="18" t="inlineStr">
        <is>
          <t>Проверено python datetime</t>
        </is>
      </c>
    </row>
    <row r="8">
      <c r="A8" s="18" t="inlineStr">
        <is>
          <t>Предмет</t>
        </is>
      </c>
      <c r="B8" s="18" t="inlineStr">
        <is>
          <t>Облачные лицензии SAP Business One</t>
        </is>
      </c>
      <c r="C8" s="18" t="inlineStr">
        <is>
          <t>task.txt, строка 1</t>
        </is>
      </c>
      <c r="D8" s="18" t="inlineStr">
        <is>
          <t>Состав лицензий не указан</t>
        </is>
      </c>
    </row>
    <row r="9">
      <c r="A9" s="18" t="inlineStr">
        <is>
          <t>Дата договора</t>
        </is>
      </c>
      <c r="B9" s="18" t="inlineStr">
        <is>
          <t>08.09.2026</t>
        </is>
      </c>
      <c r="C9" s="18" t="inlineStr">
        <is>
          <t>сегодняшняя дата (правило: дата составления = сегодня)</t>
        </is>
      </c>
      <c r="D9" s="18" t="inlineStr">
        <is>
          <t>Период начался раньше даты подписания — см. п. 2.2</t>
        </is>
      </c>
    </row>
    <row r="10">
      <c r="A10" s="18" t="inlineStr">
        <is>
          <t>SAP Business One (Service Layer)</t>
        </is>
      </c>
      <c r="B10" s="18" t="inlineStr">
        <is>
          <t>контрагент не найден</t>
        </is>
      </c>
      <c r="C10" s="18" t="inlineStr">
        <is>
          <t>SAP: BusinessPartners, фильтр contains(CardName,'BIG BAG') → пусто (компания SALES_DEMO2)</t>
        </is>
      </c>
      <c r="D10" s="18" t="inlineStr">
        <is>
          <t>Реквизиты Заказчика из SAP получить не удалось</t>
        </is>
      </c>
    </row>
    <row r="11">
      <c r="A11" s="18" t="inlineStr">
        <is>
          <t>Папка ./input</t>
        </is>
      </c>
      <c r="B11" s="18" t="inlineStr">
        <is>
          <t>пусто</t>
        </is>
      </c>
      <c r="C11" s="18" t="inlineStr">
        <is>
          <t>ls -la input/ → файлов нет</t>
        </is>
      </c>
      <c r="D11" s="18" t="inlineStr">
        <is>
          <t>Иных источников данных не было</t>
        </is>
      </c>
    </row>
    <row r="12">
      <c r="A12" s="18" t="inlineStr">
        <is>
          <t>Файл собран</t>
        </is>
      </c>
      <c r="B12" s="18" t="inlineStr">
        <is>
          <t>08.09.2026 11:47</t>
        </is>
      </c>
      <c r="C12" s="18" t="inlineStr">
        <is>
          <t>сборка агентом «Финансист AI»</t>
        </is>
      </c>
      <c r="D12" s="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2026-09-08T06:47:26Z</dcterms:created>
  <dcterms:modified xmlns:dcterms="http://purl.org/dc/terms/" xmlns:xsi="http://www.w3.org/2001/XMLSchema-instance" xsi:type="dcterms:W3CDTF">2026-09-08T06:47:26Z</dcterms:modified>
</cp:coreProperties>
</file>